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0" yWindow="855" windowWidth="18570" windowHeight="7230" tabRatio="831" activeTab="3"/>
  </bookViews>
  <sheets>
    <sheet name="Form Wares Raw Data" sheetId="1" r:id="rId1"/>
    <sheet name="Forms All Ware Types" sheetId="2" r:id="rId2"/>
    <sheet name="Tea by Ware" sheetId="5" r:id="rId3"/>
    <sheet name="Table by Ware" sheetId="8" r:id="rId4"/>
  </sheets>
  <calcPr calcId="144525"/>
</workbook>
</file>

<file path=xl/calcChain.xml><?xml version="1.0" encoding="utf-8"?>
<calcChain xmlns="http://schemas.openxmlformats.org/spreadsheetml/2006/main">
  <c r="E3" i="8" l="1"/>
  <c r="E6" i="8"/>
  <c r="E2" i="8"/>
  <c r="E5" i="8"/>
  <c r="E11" i="8"/>
  <c r="E10" i="8"/>
  <c r="E13" i="8"/>
  <c r="E9" i="8"/>
  <c r="E12" i="8"/>
  <c r="E18" i="8"/>
  <c r="E17" i="8"/>
  <c r="E20" i="8"/>
  <c r="E16" i="8"/>
  <c r="E19" i="8"/>
  <c r="E4" i="8"/>
  <c r="E17" i="5" l="1"/>
  <c r="E20" i="5"/>
  <c r="E16" i="5"/>
  <c r="E19" i="5"/>
  <c r="E18" i="5"/>
  <c r="E10" i="5"/>
  <c r="E13" i="5"/>
  <c r="E9" i="5"/>
  <c r="E12" i="5"/>
  <c r="E11" i="5"/>
  <c r="E20" i="2"/>
  <c r="E19" i="2"/>
  <c r="E18" i="2"/>
  <c r="E17" i="2"/>
  <c r="E16" i="2"/>
  <c r="E13" i="2"/>
  <c r="E12" i="2"/>
  <c r="E11" i="2"/>
  <c r="E10" i="2"/>
  <c r="E9" i="2"/>
  <c r="E3" i="5" l="1"/>
  <c r="E6" i="5"/>
  <c r="E2" i="5"/>
  <c r="E5" i="5"/>
  <c r="E4" i="5"/>
</calcChain>
</file>

<file path=xl/sharedStrings.xml><?xml version="1.0" encoding="utf-8"?>
<sst xmlns="http://schemas.openxmlformats.org/spreadsheetml/2006/main" count="158" uniqueCount="32">
  <si>
    <t>Sites</t>
  </si>
  <si>
    <t>MCD</t>
  </si>
  <si>
    <t>Bottle, Wine style</t>
  </si>
  <si>
    <t>Tableware</t>
  </si>
  <si>
    <t>Utilitarian Wares</t>
  </si>
  <si>
    <t>Building l</t>
  </si>
  <si>
    <t>Building o</t>
  </si>
  <si>
    <t>Elizabeth Hemings Site</t>
  </si>
  <si>
    <t>Home Farm Quarter Site 8</t>
  </si>
  <si>
    <t>Stewart-Watkins</t>
  </si>
  <si>
    <t>Teawares</t>
  </si>
  <si>
    <t>General Form Category</t>
  </si>
  <si>
    <t>Tea:CW</t>
  </si>
  <si>
    <t>Tea:PW</t>
  </si>
  <si>
    <t>Tea: CP</t>
  </si>
  <si>
    <t>General Form by Ware</t>
  </si>
  <si>
    <t>Table:CW</t>
  </si>
  <si>
    <t>Table:PW</t>
  </si>
  <si>
    <t>Table: CP</t>
  </si>
  <si>
    <t>Util:CW</t>
  </si>
  <si>
    <t>Util:PW</t>
  </si>
  <si>
    <t>Util: CP</t>
  </si>
  <si>
    <t>Util: Stoneware&amp;CEW</t>
  </si>
  <si>
    <t>Utilitarian Stonewares and Coarse Earthenwares</t>
  </si>
  <si>
    <t>AI</t>
  </si>
  <si>
    <t>Elizabeth Hemings</t>
  </si>
  <si>
    <t>Site 8</t>
  </si>
  <si>
    <t>Teaware</t>
  </si>
  <si>
    <t>Utilitarian</t>
  </si>
  <si>
    <t>Creamware</t>
  </si>
  <si>
    <t>Pearlware</t>
  </si>
  <si>
    <t>Chinese Porcelain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</si>
</sst>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1" fillId="0" borderId="2" xfId="0" applyNumberFormat="1" applyFont="1" applyFill="1" applyBorder="1"/>
    <xf numFmtId="0" fontId="1" fillId="0" borderId="0" xfId="0" applyFont="1" applyAlignment="1">
      <alignment horizontal="left"/>
    </xf>
    <xf numFmtId="0" fontId="1" fillId="0" borderId="0" xfId="0" applyFont="1"/>
    <xf numFmtId="0" fontId="1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A39" sqref="A39"/>
    </sheetView>
  </sheetViews>
  <sheetFormatPr defaultRowHeight="15" x14ac:dyDescent="0.25"/>
  <cols>
    <col min="1" max="1" width="26.42578125" customWidth="1"/>
    <col min="2" max="2" width="10.5703125" customWidth="1"/>
    <col min="3" max="3" width="20.42578125" customWidth="1"/>
    <col min="4" max="4" width="25.28515625" customWidth="1"/>
    <col min="5" max="5" width="10.7109375" bestFit="1" customWidth="1"/>
    <col min="6" max="6" width="19.42578125" customWidth="1"/>
    <col min="7" max="7" width="13" customWidth="1"/>
    <col min="8" max="8" width="14.85546875" customWidth="1"/>
    <col min="9" max="9" width="15" customWidth="1"/>
  </cols>
  <sheetData>
    <row r="1" spans="1:12" ht="14.45" x14ac:dyDescent="0.3">
      <c r="A1" s="7" t="s">
        <v>11</v>
      </c>
    </row>
    <row r="2" spans="1:12" ht="14.45" x14ac:dyDescent="0.3">
      <c r="A2" s="1" t="s">
        <v>0</v>
      </c>
      <c r="B2" s="1" t="s">
        <v>1</v>
      </c>
      <c r="C2" s="2" t="s">
        <v>2</v>
      </c>
      <c r="D2" s="1" t="s">
        <v>3</v>
      </c>
      <c r="E2" s="3" t="s">
        <v>10</v>
      </c>
      <c r="F2" s="1" t="s">
        <v>4</v>
      </c>
    </row>
    <row r="3" spans="1:12" ht="14.45" x14ac:dyDescent="0.3">
      <c r="A3" s="4" t="s">
        <v>5</v>
      </c>
      <c r="B3">
        <v>1794</v>
      </c>
      <c r="C3">
        <v>469</v>
      </c>
      <c r="D3" s="5">
        <v>778</v>
      </c>
      <c r="E3" s="5">
        <v>361</v>
      </c>
      <c r="F3" s="5">
        <v>76</v>
      </c>
      <c r="G3" s="5"/>
    </row>
    <row r="4" spans="1:12" ht="14.45" x14ac:dyDescent="0.3">
      <c r="A4" s="4" t="s">
        <v>6</v>
      </c>
      <c r="B4">
        <v>1790</v>
      </c>
      <c r="C4">
        <v>2852</v>
      </c>
      <c r="D4" s="5">
        <v>1373</v>
      </c>
      <c r="E4" s="5">
        <v>597</v>
      </c>
      <c r="F4" s="5">
        <v>126</v>
      </c>
      <c r="G4" s="5"/>
    </row>
    <row r="5" spans="1:12" ht="14.45" x14ac:dyDescent="0.3">
      <c r="A5" s="4" t="s">
        <v>7</v>
      </c>
      <c r="B5">
        <v>1798</v>
      </c>
      <c r="C5">
        <v>65</v>
      </c>
      <c r="D5" s="5">
        <v>294</v>
      </c>
      <c r="E5" s="5">
        <v>97</v>
      </c>
      <c r="F5" s="5">
        <v>7</v>
      </c>
      <c r="G5" s="5"/>
    </row>
    <row r="6" spans="1:12" ht="14.45" x14ac:dyDescent="0.3">
      <c r="A6" s="4" t="s">
        <v>8</v>
      </c>
      <c r="B6">
        <v>1785</v>
      </c>
      <c r="C6">
        <v>2736</v>
      </c>
      <c r="D6" s="5">
        <v>919</v>
      </c>
      <c r="E6" s="5">
        <v>174</v>
      </c>
      <c r="F6" s="5">
        <v>1144</v>
      </c>
      <c r="G6" s="5"/>
    </row>
    <row r="7" spans="1:12" ht="14.45" x14ac:dyDescent="0.3">
      <c r="A7" s="4" t="s">
        <v>9</v>
      </c>
      <c r="B7">
        <v>1796</v>
      </c>
      <c r="C7">
        <v>527</v>
      </c>
      <c r="D7" s="5">
        <v>694</v>
      </c>
      <c r="E7" s="5">
        <v>419</v>
      </c>
      <c r="F7" s="5">
        <v>107</v>
      </c>
      <c r="G7" s="5"/>
    </row>
    <row r="8" spans="1:12" ht="14.45" x14ac:dyDescent="0.3">
      <c r="G8" s="8"/>
    </row>
    <row r="10" spans="1:12" ht="14.45" x14ac:dyDescent="0.3">
      <c r="A10" s="6" t="s">
        <v>15</v>
      </c>
    </row>
    <row r="11" spans="1:12" ht="14.45" x14ac:dyDescent="0.3">
      <c r="A11" s="1" t="s">
        <v>0</v>
      </c>
      <c r="B11" s="1" t="s">
        <v>1</v>
      </c>
      <c r="C11" s="2" t="s">
        <v>2</v>
      </c>
      <c r="D11" s="1" t="s">
        <v>12</v>
      </c>
      <c r="E11" s="1" t="s">
        <v>13</v>
      </c>
      <c r="F11" s="1" t="s">
        <v>14</v>
      </c>
      <c r="G11" s="1" t="s">
        <v>16</v>
      </c>
      <c r="H11" s="1" t="s">
        <v>17</v>
      </c>
      <c r="I11" s="1" t="s">
        <v>18</v>
      </c>
      <c r="J11" s="1" t="s">
        <v>19</v>
      </c>
      <c r="K11" s="1" t="s">
        <v>20</v>
      </c>
      <c r="L11" s="1" t="s">
        <v>21</v>
      </c>
    </row>
    <row r="12" spans="1:12" ht="14.45" x14ac:dyDescent="0.3">
      <c r="A12" s="4" t="s">
        <v>5</v>
      </c>
      <c r="B12">
        <v>1794</v>
      </c>
      <c r="C12">
        <v>469</v>
      </c>
      <c r="D12">
        <v>79</v>
      </c>
      <c r="E12">
        <v>148</v>
      </c>
      <c r="F12">
        <v>99</v>
      </c>
      <c r="G12">
        <v>273</v>
      </c>
      <c r="H12">
        <v>360</v>
      </c>
      <c r="I12">
        <v>92</v>
      </c>
      <c r="J12">
        <v>5</v>
      </c>
      <c r="K12">
        <v>2</v>
      </c>
      <c r="L12">
        <v>0</v>
      </c>
    </row>
    <row r="13" spans="1:12" ht="14.45" x14ac:dyDescent="0.3">
      <c r="A13" s="4" t="s">
        <v>6</v>
      </c>
      <c r="B13">
        <v>1790</v>
      </c>
      <c r="C13">
        <v>2852</v>
      </c>
      <c r="D13">
        <v>137</v>
      </c>
      <c r="E13">
        <v>145</v>
      </c>
      <c r="F13">
        <v>207</v>
      </c>
      <c r="G13">
        <v>281</v>
      </c>
      <c r="H13">
        <v>390</v>
      </c>
      <c r="I13">
        <v>527</v>
      </c>
      <c r="J13">
        <v>7</v>
      </c>
      <c r="K13">
        <v>1</v>
      </c>
      <c r="L13">
        <v>0</v>
      </c>
    </row>
    <row r="14" spans="1:12" ht="14.45" x14ac:dyDescent="0.3">
      <c r="A14" s="4" t="s">
        <v>7</v>
      </c>
      <c r="B14">
        <v>1798</v>
      </c>
      <c r="C14">
        <v>65</v>
      </c>
      <c r="D14">
        <v>70</v>
      </c>
      <c r="E14">
        <v>23</v>
      </c>
      <c r="F14">
        <v>4</v>
      </c>
      <c r="G14">
        <v>13</v>
      </c>
      <c r="H14">
        <v>213</v>
      </c>
      <c r="I14">
        <v>67</v>
      </c>
      <c r="J14">
        <v>2</v>
      </c>
      <c r="K14">
        <v>1</v>
      </c>
      <c r="L14">
        <v>0</v>
      </c>
    </row>
    <row r="15" spans="1:12" ht="14.45" x14ac:dyDescent="0.3">
      <c r="A15" s="4" t="s">
        <v>8</v>
      </c>
      <c r="B15">
        <v>1785</v>
      </c>
      <c r="C15">
        <v>2736</v>
      </c>
      <c r="D15">
        <v>41</v>
      </c>
      <c r="E15">
        <v>21</v>
      </c>
      <c r="F15">
        <v>28</v>
      </c>
      <c r="G15">
        <v>408</v>
      </c>
      <c r="H15">
        <v>117</v>
      </c>
      <c r="I15">
        <v>121</v>
      </c>
      <c r="J15">
        <v>14</v>
      </c>
      <c r="K15">
        <v>0</v>
      </c>
      <c r="L15">
        <v>0</v>
      </c>
    </row>
    <row r="16" spans="1:12" ht="14.45" x14ac:dyDescent="0.3">
      <c r="A16" s="4" t="s">
        <v>9</v>
      </c>
      <c r="B16">
        <v>1796</v>
      </c>
      <c r="C16">
        <v>527</v>
      </c>
      <c r="D16">
        <v>48</v>
      </c>
      <c r="E16">
        <v>346</v>
      </c>
      <c r="F16">
        <v>18</v>
      </c>
      <c r="G16">
        <v>474</v>
      </c>
      <c r="H16">
        <v>144</v>
      </c>
      <c r="I16">
        <v>36</v>
      </c>
      <c r="J16">
        <v>1</v>
      </c>
      <c r="K16">
        <v>0</v>
      </c>
      <c r="L16">
        <v>0</v>
      </c>
    </row>
    <row r="18" spans="1:4" ht="14.45" x14ac:dyDescent="0.3">
      <c r="A18" s="11" t="s">
        <v>23</v>
      </c>
      <c r="B18" s="11"/>
      <c r="C18" s="11"/>
    </row>
    <row r="19" spans="1:4" ht="14.45" x14ac:dyDescent="0.3">
      <c r="A19" s="1" t="s">
        <v>0</v>
      </c>
      <c r="B19" s="1" t="s">
        <v>1</v>
      </c>
      <c r="C19" s="2" t="s">
        <v>2</v>
      </c>
      <c r="D19" s="1" t="s">
        <v>22</v>
      </c>
    </row>
    <row r="20" spans="1:4" x14ac:dyDescent="0.25">
      <c r="A20" s="4" t="s">
        <v>5</v>
      </c>
      <c r="B20">
        <v>1794</v>
      </c>
      <c r="C20">
        <v>469</v>
      </c>
      <c r="D20">
        <v>55</v>
      </c>
    </row>
    <row r="21" spans="1:4" x14ac:dyDescent="0.25">
      <c r="A21" s="4" t="s">
        <v>6</v>
      </c>
      <c r="B21">
        <v>1790</v>
      </c>
      <c r="C21">
        <v>2852</v>
      </c>
      <c r="D21">
        <v>109</v>
      </c>
    </row>
    <row r="22" spans="1:4" x14ac:dyDescent="0.25">
      <c r="A22" s="4" t="s">
        <v>7</v>
      </c>
      <c r="B22">
        <v>1798</v>
      </c>
      <c r="C22">
        <v>65</v>
      </c>
      <c r="D22">
        <v>0</v>
      </c>
    </row>
    <row r="23" spans="1:4" x14ac:dyDescent="0.25">
      <c r="A23" s="4" t="s">
        <v>8</v>
      </c>
      <c r="B23">
        <v>1785</v>
      </c>
      <c r="C23">
        <v>2736</v>
      </c>
      <c r="D23">
        <v>876</v>
      </c>
    </row>
    <row r="24" spans="1:4" x14ac:dyDescent="0.25">
      <c r="A24" s="4" t="s">
        <v>9</v>
      </c>
      <c r="B24">
        <v>1796</v>
      </c>
      <c r="C24">
        <v>527</v>
      </c>
      <c r="D24">
        <v>78</v>
      </c>
    </row>
  </sheetData>
  <mergeCells count="1">
    <mergeCell ref="A18:C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I25" sqref="I25"/>
    </sheetView>
  </sheetViews>
  <sheetFormatPr defaultRowHeight="15" x14ac:dyDescent="0.25"/>
  <cols>
    <col min="1" max="1" width="24.140625" bestFit="1" customWidth="1"/>
    <col min="2" max="2" width="21.42578125" customWidth="1"/>
    <col min="3" max="3" width="21.140625" customWidth="1"/>
    <col min="4" max="4" width="16.28515625" bestFit="1" customWidth="1"/>
    <col min="5" max="5" width="9.42578125" customWidth="1"/>
  </cols>
  <sheetData>
    <row r="1" spans="1:5" x14ac:dyDescent="0.25">
      <c r="A1" s="1" t="s">
        <v>0</v>
      </c>
      <c r="B1" s="2" t="s">
        <v>2</v>
      </c>
      <c r="C1" s="1" t="s">
        <v>3</v>
      </c>
      <c r="D1" s="1" t="s">
        <v>1</v>
      </c>
      <c r="E1" s="1" t="s">
        <v>24</v>
      </c>
    </row>
    <row r="2" spans="1:5" x14ac:dyDescent="0.25">
      <c r="A2" s="4" t="s">
        <v>26</v>
      </c>
      <c r="B2">
        <v>2736</v>
      </c>
      <c r="C2" s="5">
        <v>919</v>
      </c>
      <c r="D2">
        <v>1785</v>
      </c>
      <c r="E2">
        <v>0.25143638850889194</v>
      </c>
    </row>
    <row r="3" spans="1:5" x14ac:dyDescent="0.25">
      <c r="A3" s="4" t="s">
        <v>6</v>
      </c>
      <c r="B3">
        <v>2852</v>
      </c>
      <c r="C3" s="5">
        <v>1373</v>
      </c>
      <c r="D3">
        <v>1790</v>
      </c>
      <c r="E3">
        <v>0.32497041420118344</v>
      </c>
    </row>
    <row r="4" spans="1:5" x14ac:dyDescent="0.25">
      <c r="A4" s="4" t="s">
        <v>5</v>
      </c>
      <c r="B4">
        <v>469</v>
      </c>
      <c r="C4" s="5">
        <v>778</v>
      </c>
      <c r="D4">
        <v>1794</v>
      </c>
      <c r="E4">
        <v>0.62389735364875698</v>
      </c>
    </row>
    <row r="5" spans="1:5" x14ac:dyDescent="0.25">
      <c r="A5" s="4" t="s">
        <v>9</v>
      </c>
      <c r="B5">
        <v>527</v>
      </c>
      <c r="C5" s="5">
        <v>694</v>
      </c>
      <c r="D5">
        <v>1796</v>
      </c>
      <c r="E5">
        <v>0.56838656838656842</v>
      </c>
    </row>
    <row r="6" spans="1:5" x14ac:dyDescent="0.25">
      <c r="A6" s="4" t="s">
        <v>25</v>
      </c>
      <c r="B6">
        <v>65</v>
      </c>
      <c r="C6" s="5">
        <v>294</v>
      </c>
      <c r="D6">
        <v>1798</v>
      </c>
      <c r="E6">
        <v>0.81894150417827294</v>
      </c>
    </row>
    <row r="8" spans="1:5" x14ac:dyDescent="0.25">
      <c r="A8" s="1" t="s">
        <v>0</v>
      </c>
      <c r="B8" s="1" t="s">
        <v>1</v>
      </c>
      <c r="C8" s="2" t="s">
        <v>2</v>
      </c>
      <c r="D8" s="3" t="s">
        <v>10</v>
      </c>
      <c r="E8" s="1" t="s">
        <v>24</v>
      </c>
    </row>
    <row r="9" spans="1:5" x14ac:dyDescent="0.25">
      <c r="A9" s="4" t="s">
        <v>5</v>
      </c>
      <c r="B9">
        <v>1794</v>
      </c>
      <c r="C9">
        <v>469</v>
      </c>
      <c r="D9" s="5">
        <v>361</v>
      </c>
      <c r="E9">
        <f>D9/(D9+C9)</f>
        <v>0.43493975903614457</v>
      </c>
    </row>
    <row r="10" spans="1:5" x14ac:dyDescent="0.25">
      <c r="A10" s="4" t="s">
        <v>6</v>
      </c>
      <c r="B10">
        <v>1790</v>
      </c>
      <c r="C10">
        <v>2852</v>
      </c>
      <c r="D10" s="5">
        <v>597</v>
      </c>
      <c r="E10">
        <f t="shared" ref="E10:E13" si="0">D10/(D10+C10)</f>
        <v>0.17309365033342997</v>
      </c>
    </row>
    <row r="11" spans="1:5" x14ac:dyDescent="0.25">
      <c r="A11" s="4" t="s">
        <v>25</v>
      </c>
      <c r="B11">
        <v>1798</v>
      </c>
      <c r="C11">
        <v>65</v>
      </c>
      <c r="D11" s="5">
        <v>97</v>
      </c>
      <c r="E11">
        <f t="shared" si="0"/>
        <v>0.59876543209876543</v>
      </c>
    </row>
    <row r="12" spans="1:5" x14ac:dyDescent="0.25">
      <c r="A12" s="4" t="s">
        <v>26</v>
      </c>
      <c r="B12">
        <v>1785</v>
      </c>
      <c r="C12">
        <v>2736</v>
      </c>
      <c r="D12" s="5">
        <v>174</v>
      </c>
      <c r="E12">
        <f t="shared" si="0"/>
        <v>5.9793814432989693E-2</v>
      </c>
    </row>
    <row r="13" spans="1:5" x14ac:dyDescent="0.25">
      <c r="A13" s="4" t="s">
        <v>9</v>
      </c>
      <c r="B13">
        <v>1796</v>
      </c>
      <c r="C13">
        <v>527</v>
      </c>
      <c r="D13" s="5">
        <v>419</v>
      </c>
      <c r="E13">
        <f t="shared" si="0"/>
        <v>0.44291754756871038</v>
      </c>
    </row>
    <row r="15" spans="1:5" x14ac:dyDescent="0.25">
      <c r="A15" s="1" t="s">
        <v>0</v>
      </c>
      <c r="B15" s="1" t="s">
        <v>1</v>
      </c>
      <c r="C15" s="2" t="s">
        <v>2</v>
      </c>
      <c r="D15" s="1" t="s">
        <v>4</v>
      </c>
      <c r="E15" s="1" t="s">
        <v>24</v>
      </c>
    </row>
    <row r="16" spans="1:5" x14ac:dyDescent="0.25">
      <c r="A16" s="4" t="s">
        <v>5</v>
      </c>
      <c r="B16">
        <v>1794</v>
      </c>
      <c r="C16">
        <v>469</v>
      </c>
      <c r="D16" s="5">
        <v>76</v>
      </c>
      <c r="E16">
        <f>D16/(D16+C16)</f>
        <v>0.13944954128440368</v>
      </c>
    </row>
    <row r="17" spans="1:5" x14ac:dyDescent="0.25">
      <c r="A17" s="4" t="s">
        <v>6</v>
      </c>
      <c r="B17">
        <v>1790</v>
      </c>
      <c r="C17">
        <v>2852</v>
      </c>
      <c r="D17" s="5">
        <v>126</v>
      </c>
      <c r="E17">
        <f t="shared" ref="E17:E20" si="1">D17/(D17+C17)</f>
        <v>4.2310275352585629E-2</v>
      </c>
    </row>
    <row r="18" spans="1:5" x14ac:dyDescent="0.25">
      <c r="A18" s="4" t="s">
        <v>7</v>
      </c>
      <c r="B18">
        <v>1798</v>
      </c>
      <c r="C18">
        <v>65</v>
      </c>
      <c r="D18" s="5">
        <v>7</v>
      </c>
      <c r="E18">
        <f t="shared" si="1"/>
        <v>9.7222222222222224E-2</v>
      </c>
    </row>
    <row r="19" spans="1:5" x14ac:dyDescent="0.25">
      <c r="A19" s="4" t="s">
        <v>8</v>
      </c>
      <c r="B19">
        <v>1785</v>
      </c>
      <c r="C19">
        <v>2736</v>
      </c>
      <c r="D19" s="5">
        <v>1144</v>
      </c>
      <c r="E19">
        <f t="shared" si="1"/>
        <v>0.29484536082474228</v>
      </c>
    </row>
    <row r="20" spans="1:5" x14ac:dyDescent="0.25">
      <c r="A20" s="4" t="s">
        <v>9</v>
      </c>
      <c r="B20">
        <v>1796</v>
      </c>
      <c r="C20">
        <v>527</v>
      </c>
      <c r="D20" s="5">
        <v>107</v>
      </c>
      <c r="E20">
        <f t="shared" si="1"/>
        <v>0.16876971608832808</v>
      </c>
    </row>
    <row r="22" spans="1:5" x14ac:dyDescent="0.25">
      <c r="A22" s="9" t="s">
        <v>0</v>
      </c>
      <c r="B22" s="9" t="s">
        <v>1</v>
      </c>
      <c r="C22" s="10" t="s">
        <v>3</v>
      </c>
      <c r="D22" s="10" t="s">
        <v>27</v>
      </c>
      <c r="E22" s="10" t="s">
        <v>28</v>
      </c>
    </row>
    <row r="23" spans="1:5" x14ac:dyDescent="0.25">
      <c r="A23" s="4" t="s">
        <v>26</v>
      </c>
      <c r="B23">
        <v>1785</v>
      </c>
      <c r="C23">
        <v>0.25143638850889194</v>
      </c>
      <c r="D23">
        <v>5.9793814432989693E-2</v>
      </c>
      <c r="E23">
        <v>0.29484536082474228</v>
      </c>
    </row>
    <row r="24" spans="1:5" x14ac:dyDescent="0.25">
      <c r="A24" s="4" t="s">
        <v>6</v>
      </c>
      <c r="B24">
        <v>1790</v>
      </c>
      <c r="C24">
        <v>0.32497041420118344</v>
      </c>
      <c r="D24">
        <v>0.17309365033342997</v>
      </c>
      <c r="E24">
        <v>4.2310275352585629E-2</v>
      </c>
    </row>
    <row r="25" spans="1:5" x14ac:dyDescent="0.25">
      <c r="A25" s="4" t="s">
        <v>5</v>
      </c>
      <c r="B25">
        <v>1794</v>
      </c>
      <c r="C25">
        <v>0.62389735364875698</v>
      </c>
      <c r="D25">
        <v>0.43493975903614457</v>
      </c>
      <c r="E25">
        <v>0.13944954128440368</v>
      </c>
    </row>
    <row r="26" spans="1:5" x14ac:dyDescent="0.25">
      <c r="A26" s="4" t="s">
        <v>9</v>
      </c>
      <c r="B26">
        <v>1796</v>
      </c>
      <c r="C26">
        <v>0.56838656838656842</v>
      </c>
      <c r="D26">
        <v>0.44291754756871038</v>
      </c>
      <c r="E26">
        <v>0.16876971608832808</v>
      </c>
    </row>
    <row r="27" spans="1:5" x14ac:dyDescent="0.25">
      <c r="A27" s="4" t="s">
        <v>7</v>
      </c>
      <c r="B27">
        <v>1798</v>
      </c>
      <c r="C27">
        <v>0.81894150417827294</v>
      </c>
      <c r="D27">
        <v>0.59876543209876543</v>
      </c>
      <c r="E27">
        <v>9.7222222222222224E-2</v>
      </c>
    </row>
  </sheetData>
  <sortState ref="B2:F6">
    <sortCondition ref="E2:E6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E38" sqref="E38"/>
    </sheetView>
  </sheetViews>
  <sheetFormatPr defaultRowHeight="15" x14ac:dyDescent="0.25"/>
  <cols>
    <col min="1" max="1" width="24.140625" bestFit="1" customWidth="1"/>
    <col min="2" max="2" width="16.85546875" customWidth="1"/>
    <col min="3" max="3" width="17.28515625" bestFit="1" customWidth="1"/>
    <col min="4" max="5" width="17" bestFit="1" customWidth="1"/>
  </cols>
  <sheetData>
    <row r="1" spans="1:5" x14ac:dyDescent="0.25">
      <c r="A1" s="1" t="s">
        <v>0</v>
      </c>
      <c r="B1" s="1" t="s">
        <v>1</v>
      </c>
      <c r="C1" s="2" t="s">
        <v>2</v>
      </c>
      <c r="D1" s="1" t="s">
        <v>12</v>
      </c>
      <c r="E1" s="1" t="s">
        <v>24</v>
      </c>
    </row>
    <row r="2" spans="1:5" x14ac:dyDescent="0.25">
      <c r="A2" s="4" t="s">
        <v>8</v>
      </c>
      <c r="B2">
        <v>1785</v>
      </c>
      <c r="C2">
        <v>2736</v>
      </c>
      <c r="D2">
        <v>41</v>
      </c>
      <c r="E2">
        <f>D2/(D2+C2)</f>
        <v>1.4764133957508103E-2</v>
      </c>
    </row>
    <row r="3" spans="1:5" x14ac:dyDescent="0.25">
      <c r="A3" s="4" t="s">
        <v>6</v>
      </c>
      <c r="B3">
        <v>1790</v>
      </c>
      <c r="C3">
        <v>2852</v>
      </c>
      <c r="D3">
        <v>137</v>
      </c>
      <c r="E3">
        <f>D3/(D3+C3)</f>
        <v>4.5834727333556376E-2</v>
      </c>
    </row>
    <row r="4" spans="1:5" x14ac:dyDescent="0.25">
      <c r="A4" s="4" t="s">
        <v>5</v>
      </c>
      <c r="B4">
        <v>1794</v>
      </c>
      <c r="C4">
        <v>469</v>
      </c>
      <c r="D4">
        <v>79</v>
      </c>
      <c r="E4">
        <f>D4/(D4+C4)</f>
        <v>0.14416058394160583</v>
      </c>
    </row>
    <row r="5" spans="1:5" x14ac:dyDescent="0.25">
      <c r="A5" s="4" t="s">
        <v>9</v>
      </c>
      <c r="B5">
        <v>1796</v>
      </c>
      <c r="C5">
        <v>527</v>
      </c>
      <c r="D5">
        <v>48</v>
      </c>
      <c r="E5">
        <f>D5/(D5+C5)</f>
        <v>8.3478260869565224E-2</v>
      </c>
    </row>
    <row r="6" spans="1:5" x14ac:dyDescent="0.25">
      <c r="A6" s="4" t="s">
        <v>7</v>
      </c>
      <c r="B6">
        <v>1798</v>
      </c>
      <c r="C6">
        <v>65</v>
      </c>
      <c r="D6">
        <v>70</v>
      </c>
      <c r="E6">
        <f>D6/(D6+C6)</f>
        <v>0.51851851851851849</v>
      </c>
    </row>
    <row r="8" spans="1:5" x14ac:dyDescent="0.25">
      <c r="A8" s="1" t="s">
        <v>0</v>
      </c>
      <c r="B8" s="1" t="s">
        <v>1</v>
      </c>
      <c r="C8" s="2" t="s">
        <v>2</v>
      </c>
      <c r="D8" s="1" t="s">
        <v>13</v>
      </c>
      <c r="E8" s="1" t="s">
        <v>24</v>
      </c>
    </row>
    <row r="9" spans="1:5" x14ac:dyDescent="0.25">
      <c r="A9" s="4" t="s">
        <v>8</v>
      </c>
      <c r="B9">
        <v>1785</v>
      </c>
      <c r="C9">
        <v>2736</v>
      </c>
      <c r="D9">
        <v>21</v>
      </c>
      <c r="E9">
        <f>D9/(D9+C9)</f>
        <v>7.6169749727965181E-3</v>
      </c>
    </row>
    <row r="10" spans="1:5" x14ac:dyDescent="0.25">
      <c r="A10" s="4" t="s">
        <v>6</v>
      </c>
      <c r="B10">
        <v>1790</v>
      </c>
      <c r="C10">
        <v>2852</v>
      </c>
      <c r="D10">
        <v>145</v>
      </c>
      <c r="E10">
        <f>D10/(D10+C10)</f>
        <v>4.8381715048381714E-2</v>
      </c>
    </row>
    <row r="11" spans="1:5" x14ac:dyDescent="0.25">
      <c r="A11" s="4" t="s">
        <v>5</v>
      </c>
      <c r="B11">
        <v>1794</v>
      </c>
      <c r="C11">
        <v>469</v>
      </c>
      <c r="D11">
        <v>148</v>
      </c>
      <c r="E11">
        <f>D11/(D11+C11)</f>
        <v>0.23987034035656402</v>
      </c>
    </row>
    <row r="12" spans="1:5" x14ac:dyDescent="0.25">
      <c r="A12" s="4" t="s">
        <v>9</v>
      </c>
      <c r="B12">
        <v>1796</v>
      </c>
      <c r="C12">
        <v>527</v>
      </c>
      <c r="D12">
        <v>346</v>
      </c>
      <c r="E12">
        <f>D12/(D12+C12)</f>
        <v>0.39633447880870559</v>
      </c>
    </row>
    <row r="13" spans="1:5" x14ac:dyDescent="0.25">
      <c r="A13" s="4" t="s">
        <v>7</v>
      </c>
      <c r="B13">
        <v>1798</v>
      </c>
      <c r="C13">
        <v>65</v>
      </c>
      <c r="D13">
        <v>23</v>
      </c>
      <c r="E13">
        <f>D13/(D13+C13)</f>
        <v>0.26136363636363635</v>
      </c>
    </row>
    <row r="14" spans="1:5" x14ac:dyDescent="0.25">
      <c r="A14" s="4"/>
    </row>
    <row r="15" spans="1:5" x14ac:dyDescent="0.25">
      <c r="A15" s="1" t="s">
        <v>0</v>
      </c>
      <c r="B15" s="1" t="s">
        <v>1</v>
      </c>
      <c r="C15" s="2" t="s">
        <v>2</v>
      </c>
      <c r="D15" s="1" t="s">
        <v>14</v>
      </c>
      <c r="E15" s="1" t="s">
        <v>24</v>
      </c>
    </row>
    <row r="16" spans="1:5" x14ac:dyDescent="0.25">
      <c r="A16" s="4" t="s">
        <v>26</v>
      </c>
      <c r="B16">
        <v>1785</v>
      </c>
      <c r="C16">
        <v>2736</v>
      </c>
      <c r="D16">
        <v>28</v>
      </c>
      <c r="E16">
        <f>D16/(D16+C16)</f>
        <v>1.0130246020260492E-2</v>
      </c>
    </row>
    <row r="17" spans="1:5" x14ac:dyDescent="0.25">
      <c r="A17" s="4" t="s">
        <v>6</v>
      </c>
      <c r="B17">
        <v>1790</v>
      </c>
      <c r="C17">
        <v>2852</v>
      </c>
      <c r="D17">
        <v>207</v>
      </c>
      <c r="E17">
        <f>D17/(D17+C17)</f>
        <v>6.7669172932330823E-2</v>
      </c>
    </row>
    <row r="18" spans="1:5" x14ac:dyDescent="0.25">
      <c r="A18" s="4" t="s">
        <v>5</v>
      </c>
      <c r="B18">
        <v>1794</v>
      </c>
      <c r="C18">
        <v>469</v>
      </c>
      <c r="D18">
        <v>99</v>
      </c>
      <c r="E18">
        <f>D18/(D18+C18)</f>
        <v>0.17429577464788731</v>
      </c>
    </row>
    <row r="19" spans="1:5" x14ac:dyDescent="0.25">
      <c r="A19" s="4" t="s">
        <v>9</v>
      </c>
      <c r="B19">
        <v>1796</v>
      </c>
      <c r="C19">
        <v>527</v>
      </c>
      <c r="D19">
        <v>18</v>
      </c>
      <c r="E19">
        <f>D19/(D19+C19)</f>
        <v>3.3027522935779818E-2</v>
      </c>
    </row>
    <row r="20" spans="1:5" x14ac:dyDescent="0.25">
      <c r="A20" s="4" t="s">
        <v>7</v>
      </c>
      <c r="B20">
        <v>1798</v>
      </c>
      <c r="C20">
        <v>65</v>
      </c>
      <c r="D20">
        <v>4</v>
      </c>
      <c r="E20">
        <f>D20/(D20+C20)</f>
        <v>5.7971014492753624E-2</v>
      </c>
    </row>
    <row r="23" spans="1:5" x14ac:dyDescent="0.25">
      <c r="A23" s="9" t="s">
        <v>0</v>
      </c>
      <c r="B23" s="9" t="s">
        <v>1</v>
      </c>
      <c r="C23" s="10" t="s">
        <v>29</v>
      </c>
      <c r="D23" s="10" t="s">
        <v>30</v>
      </c>
      <c r="E23" s="10" t="s">
        <v>31</v>
      </c>
    </row>
    <row r="24" spans="1:5" x14ac:dyDescent="0.25">
      <c r="A24" s="4" t="s">
        <v>26</v>
      </c>
      <c r="B24">
        <v>1785</v>
      </c>
      <c r="C24">
        <v>1.4764133957508103E-2</v>
      </c>
      <c r="D24">
        <v>7.6169749727965181E-3</v>
      </c>
      <c r="E24">
        <v>1.0130246020260492E-2</v>
      </c>
    </row>
    <row r="25" spans="1:5" x14ac:dyDescent="0.25">
      <c r="A25" s="4" t="s">
        <v>6</v>
      </c>
      <c r="B25">
        <v>1790</v>
      </c>
      <c r="C25">
        <v>4.5834727333556376E-2</v>
      </c>
      <c r="D25">
        <v>4.8381715048381714E-2</v>
      </c>
      <c r="E25">
        <v>6.7669172932330823E-2</v>
      </c>
    </row>
    <row r="26" spans="1:5" x14ac:dyDescent="0.25">
      <c r="A26" s="4" t="s">
        <v>5</v>
      </c>
      <c r="B26">
        <v>1794</v>
      </c>
      <c r="C26">
        <v>0.14416058394160583</v>
      </c>
      <c r="D26">
        <v>0.23987034035656402</v>
      </c>
      <c r="E26">
        <v>0.17429577464788731</v>
      </c>
    </row>
    <row r="27" spans="1:5" x14ac:dyDescent="0.25">
      <c r="A27" s="4" t="s">
        <v>9</v>
      </c>
      <c r="B27">
        <v>1796</v>
      </c>
      <c r="C27">
        <v>8.3478260869565224E-2</v>
      </c>
      <c r="D27">
        <v>0.39633447880870559</v>
      </c>
      <c r="E27">
        <v>3.3027522935779818E-2</v>
      </c>
    </row>
    <row r="28" spans="1:5" x14ac:dyDescent="0.25">
      <c r="A28" s="4" t="s">
        <v>7</v>
      </c>
      <c r="B28">
        <v>1798</v>
      </c>
      <c r="C28">
        <v>0.51851851851851849</v>
      </c>
      <c r="D28">
        <v>0.26136363636363635</v>
      </c>
      <c r="E28">
        <v>5.7971014492753624E-2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J22" sqref="J22"/>
    </sheetView>
  </sheetViews>
  <sheetFormatPr defaultRowHeight="15" x14ac:dyDescent="0.25"/>
  <cols>
    <col min="1" max="1" width="24.140625" bestFit="1" customWidth="1"/>
    <col min="2" max="2" width="12" bestFit="1" customWidth="1"/>
    <col min="3" max="3" width="17.28515625" bestFit="1" customWidth="1"/>
    <col min="4" max="5" width="17" bestFit="1" customWidth="1"/>
  </cols>
  <sheetData>
    <row r="1" spans="1:5" x14ac:dyDescent="0.25">
      <c r="A1" s="1" t="s">
        <v>0</v>
      </c>
      <c r="B1" s="1" t="s">
        <v>1</v>
      </c>
      <c r="C1" s="2" t="s">
        <v>2</v>
      </c>
      <c r="D1" s="1" t="s">
        <v>16</v>
      </c>
      <c r="E1" s="1" t="s">
        <v>24</v>
      </c>
    </row>
    <row r="2" spans="1:5" x14ac:dyDescent="0.25">
      <c r="A2" s="4" t="s">
        <v>8</v>
      </c>
      <c r="B2">
        <v>1785</v>
      </c>
      <c r="C2">
        <v>2736</v>
      </c>
      <c r="D2">
        <v>408</v>
      </c>
      <c r="E2">
        <f>D2/(D2+C2)</f>
        <v>0.12977099236641221</v>
      </c>
    </row>
    <row r="3" spans="1:5" x14ac:dyDescent="0.25">
      <c r="A3" s="4" t="s">
        <v>6</v>
      </c>
      <c r="B3">
        <v>1790</v>
      </c>
      <c r="C3">
        <v>2852</v>
      </c>
      <c r="D3">
        <v>281</v>
      </c>
      <c r="E3">
        <f>D3/(D3+C3)</f>
        <v>8.9690392594956911E-2</v>
      </c>
    </row>
    <row r="4" spans="1:5" x14ac:dyDescent="0.25">
      <c r="A4" s="4" t="s">
        <v>5</v>
      </c>
      <c r="B4">
        <v>1794</v>
      </c>
      <c r="C4">
        <v>469</v>
      </c>
      <c r="D4">
        <v>273</v>
      </c>
      <c r="E4">
        <f>D4/(D4+C4)</f>
        <v>0.36792452830188677</v>
      </c>
    </row>
    <row r="5" spans="1:5" x14ac:dyDescent="0.25">
      <c r="A5" s="4" t="s">
        <v>9</v>
      </c>
      <c r="B5">
        <v>1796</v>
      </c>
      <c r="C5">
        <v>527</v>
      </c>
      <c r="D5">
        <v>474</v>
      </c>
      <c r="E5">
        <f>D5/(D5+C5)</f>
        <v>0.47352647352647353</v>
      </c>
    </row>
    <row r="6" spans="1:5" x14ac:dyDescent="0.25">
      <c r="A6" s="4" t="s">
        <v>7</v>
      </c>
      <c r="B6">
        <v>1798</v>
      </c>
      <c r="C6">
        <v>65</v>
      </c>
      <c r="D6">
        <v>13</v>
      </c>
      <c r="E6">
        <f>D6/(D6+C6)</f>
        <v>0.16666666666666666</v>
      </c>
    </row>
    <row r="8" spans="1:5" x14ac:dyDescent="0.25">
      <c r="A8" s="1" t="s">
        <v>0</v>
      </c>
      <c r="B8" s="1" t="s">
        <v>1</v>
      </c>
      <c r="C8" s="2" t="s">
        <v>2</v>
      </c>
      <c r="D8" s="1" t="s">
        <v>17</v>
      </c>
    </row>
    <row r="9" spans="1:5" x14ac:dyDescent="0.25">
      <c r="A9" s="4" t="s">
        <v>8</v>
      </c>
      <c r="B9">
        <v>1785</v>
      </c>
      <c r="C9">
        <v>2736</v>
      </c>
      <c r="D9">
        <v>117</v>
      </c>
      <c r="E9">
        <f>D9/(D9+C9)</f>
        <v>4.1009463722397478E-2</v>
      </c>
    </row>
    <row r="10" spans="1:5" x14ac:dyDescent="0.25">
      <c r="A10" s="4" t="s">
        <v>6</v>
      </c>
      <c r="B10">
        <v>1790</v>
      </c>
      <c r="C10">
        <v>2852</v>
      </c>
      <c r="D10">
        <v>390</v>
      </c>
      <c r="E10">
        <f>D10/(D10+C10)</f>
        <v>0.1202961135101789</v>
      </c>
    </row>
    <row r="11" spans="1:5" x14ac:dyDescent="0.25">
      <c r="A11" s="4" t="s">
        <v>5</v>
      </c>
      <c r="B11">
        <v>1794</v>
      </c>
      <c r="C11">
        <v>469</v>
      </c>
      <c r="D11">
        <v>360</v>
      </c>
      <c r="E11">
        <f>D11/(D11+C11)</f>
        <v>0.43425814234016885</v>
      </c>
    </row>
    <row r="12" spans="1:5" x14ac:dyDescent="0.25">
      <c r="A12" s="4" t="s">
        <v>9</v>
      </c>
      <c r="B12">
        <v>1796</v>
      </c>
      <c r="C12">
        <v>527</v>
      </c>
      <c r="D12">
        <v>144</v>
      </c>
      <c r="E12">
        <f>D12/(D12+C12)</f>
        <v>0.21460506706408347</v>
      </c>
    </row>
    <row r="13" spans="1:5" x14ac:dyDescent="0.25">
      <c r="A13" s="4" t="s">
        <v>7</v>
      </c>
      <c r="B13">
        <v>1798</v>
      </c>
      <c r="C13">
        <v>65</v>
      </c>
      <c r="D13">
        <v>213</v>
      </c>
      <c r="E13">
        <f>D13/(D13+C13)</f>
        <v>0.76618705035971224</v>
      </c>
    </row>
    <row r="15" spans="1:5" x14ac:dyDescent="0.25">
      <c r="A15" s="1" t="s">
        <v>0</v>
      </c>
      <c r="B15" s="1" t="s">
        <v>1</v>
      </c>
      <c r="C15" s="2" t="s">
        <v>2</v>
      </c>
      <c r="D15" s="1" t="s">
        <v>18</v>
      </c>
    </row>
    <row r="16" spans="1:5" x14ac:dyDescent="0.25">
      <c r="A16" s="4" t="s">
        <v>26</v>
      </c>
      <c r="B16">
        <v>1785</v>
      </c>
      <c r="C16">
        <v>2736</v>
      </c>
      <c r="D16">
        <v>121</v>
      </c>
      <c r="E16">
        <f>D16/(D16+C16)</f>
        <v>4.2352117605880292E-2</v>
      </c>
    </row>
    <row r="17" spans="1:5" x14ac:dyDescent="0.25">
      <c r="A17" s="4" t="s">
        <v>6</v>
      </c>
      <c r="B17">
        <v>1790</v>
      </c>
      <c r="C17">
        <v>2852</v>
      </c>
      <c r="D17">
        <v>527</v>
      </c>
      <c r="E17">
        <f>D17/(D17+C17)</f>
        <v>0.15596330275229359</v>
      </c>
    </row>
    <row r="18" spans="1:5" x14ac:dyDescent="0.25">
      <c r="A18" s="4" t="s">
        <v>5</v>
      </c>
      <c r="B18">
        <v>1794</v>
      </c>
      <c r="C18">
        <v>469</v>
      </c>
      <c r="D18">
        <v>92</v>
      </c>
      <c r="E18">
        <f>D18/(D18+C18)</f>
        <v>0.16399286987522282</v>
      </c>
    </row>
    <row r="19" spans="1:5" x14ac:dyDescent="0.25">
      <c r="A19" s="4" t="s">
        <v>9</v>
      </c>
      <c r="B19">
        <v>1796</v>
      </c>
      <c r="C19">
        <v>527</v>
      </c>
      <c r="D19">
        <v>36</v>
      </c>
      <c r="E19">
        <f>D19/(D19+C19)</f>
        <v>6.3943161634103018E-2</v>
      </c>
    </row>
    <row r="20" spans="1:5" x14ac:dyDescent="0.25">
      <c r="A20" s="4" t="s">
        <v>7</v>
      </c>
      <c r="B20">
        <v>1798</v>
      </c>
      <c r="C20">
        <v>65</v>
      </c>
      <c r="D20">
        <v>67</v>
      </c>
      <c r="E20">
        <f>D20/(D20+C20)</f>
        <v>0.50757575757575757</v>
      </c>
    </row>
    <row r="24" spans="1:5" x14ac:dyDescent="0.25">
      <c r="A24" s="10" t="s">
        <v>0</v>
      </c>
      <c r="B24" s="10" t="s">
        <v>1</v>
      </c>
      <c r="C24" s="10" t="s">
        <v>29</v>
      </c>
      <c r="D24" s="10" t="s">
        <v>30</v>
      </c>
      <c r="E24" s="10" t="s">
        <v>31</v>
      </c>
    </row>
    <row r="25" spans="1:5" x14ac:dyDescent="0.25">
      <c r="A25" s="4" t="s">
        <v>26</v>
      </c>
      <c r="B25">
        <v>1785</v>
      </c>
      <c r="C25">
        <v>0.12977099236641221</v>
      </c>
      <c r="D25">
        <v>4.1009463722397478E-2</v>
      </c>
      <c r="E25">
        <v>4.2352117605880292E-2</v>
      </c>
    </row>
    <row r="26" spans="1:5" x14ac:dyDescent="0.25">
      <c r="A26" s="4" t="s">
        <v>6</v>
      </c>
      <c r="B26">
        <v>1790</v>
      </c>
      <c r="C26">
        <v>8.9690392594956911E-2</v>
      </c>
      <c r="D26">
        <v>0.1202961135101789</v>
      </c>
      <c r="E26">
        <v>0.15596330275229359</v>
      </c>
    </row>
    <row r="27" spans="1:5" x14ac:dyDescent="0.25">
      <c r="A27" s="4" t="s">
        <v>5</v>
      </c>
      <c r="B27">
        <v>1794</v>
      </c>
      <c r="C27">
        <v>0.36792452830188677</v>
      </c>
      <c r="D27">
        <v>0.43425814234016885</v>
      </c>
      <c r="E27">
        <v>0.16399286987522282</v>
      </c>
    </row>
    <row r="28" spans="1:5" x14ac:dyDescent="0.25">
      <c r="A28" s="4" t="s">
        <v>9</v>
      </c>
      <c r="B28">
        <v>1796</v>
      </c>
      <c r="C28">
        <v>0.47352647352647353</v>
      </c>
      <c r="D28">
        <v>0.21460506706408347</v>
      </c>
      <c r="E28">
        <v>6.3943161634103018E-2</v>
      </c>
    </row>
    <row r="29" spans="1:5" x14ac:dyDescent="0.25">
      <c r="A29" s="4" t="s">
        <v>25</v>
      </c>
      <c r="B29">
        <v>1798</v>
      </c>
      <c r="C29">
        <v>0.16666666666666666</v>
      </c>
      <c r="D29">
        <v>0.76618705035971224</v>
      </c>
      <c r="E29">
        <v>0.50757575757575757</v>
      </c>
    </row>
  </sheetData>
  <sortState ref="B16:F20">
    <sortCondition ref="C16:C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Form Wares Raw Data</vt:lpstr>
      <vt:lpstr>Forms All Ware Types</vt:lpstr>
      <vt:lpstr>Tea by Ware</vt:lpstr>
      <vt:lpstr>Table by Ware</vt:lpstr>
    </vt:vector>
  </TitlesOfParts>
  <Company>Thomas Jefferson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Galle</dc:creator>
  <cp:lastModifiedBy>Lynsey Bates</cp:lastModifiedBy>
  <dcterms:created xsi:type="dcterms:W3CDTF">2015-10-01T13:44:38Z</dcterms:created>
  <dcterms:modified xsi:type="dcterms:W3CDTF">2016-07-18T19:06:08Z</dcterms:modified>
</cp:coreProperties>
</file>